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Алексей\Desktop\222\"/>
    </mc:Choice>
  </mc:AlternateContent>
  <bookViews>
    <workbookView xWindow="0" yWindow="0" windowWidth="38400" windowHeight="177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H20" i="1"/>
  <c r="G19" i="1"/>
  <c r="G20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D19" i="1" l="1"/>
  <c r="F19" i="1" s="1"/>
  <c r="K19" i="1" s="1"/>
  <c r="D20" i="1"/>
  <c r="E19" i="1" l="1"/>
  <c r="J19" i="1" s="1"/>
  <c r="E20" i="1"/>
  <c r="J20" i="1" s="1"/>
  <c r="F20" i="1"/>
  <c r="K20" i="1" s="1"/>
  <c r="D17" i="1" l="1"/>
  <c r="D18" i="1"/>
  <c r="F18" i="1" l="1"/>
  <c r="E18" i="1"/>
  <c r="E17" i="1"/>
  <c r="F17" i="1"/>
  <c r="J18" i="1"/>
  <c r="K18" i="1"/>
  <c r="D16" i="1"/>
  <c r="D14" i="1"/>
  <c r="D12" i="1"/>
  <c r="D10" i="1"/>
  <c r="D8" i="1"/>
  <c r="D6" i="1"/>
  <c r="D15" i="1"/>
  <c r="D13" i="1"/>
  <c r="D11" i="1"/>
  <c r="D9" i="1"/>
  <c r="D5" i="1"/>
  <c r="D7" i="1"/>
  <c r="F5" i="1" l="1"/>
  <c r="E5" i="1"/>
  <c r="E13" i="1"/>
  <c r="F13" i="1"/>
  <c r="F10" i="1"/>
  <c r="E10" i="1"/>
  <c r="F16" i="1"/>
  <c r="E16" i="1"/>
  <c r="E9" i="1"/>
  <c r="F9" i="1"/>
  <c r="K9" i="1" s="1"/>
  <c r="F12" i="1"/>
  <c r="E12" i="1"/>
  <c r="E7" i="1"/>
  <c r="F7" i="1"/>
  <c r="F6" i="1"/>
  <c r="E6" i="1"/>
  <c r="E14" i="1"/>
  <c r="F14" i="1"/>
  <c r="E11" i="1"/>
  <c r="F11" i="1"/>
  <c r="E15" i="1"/>
  <c r="F15" i="1"/>
  <c r="F8" i="1"/>
  <c r="E8" i="1"/>
  <c r="K17" i="1"/>
  <c r="J17" i="1"/>
  <c r="K7" i="1"/>
  <c r="K5" i="1"/>
  <c r="K13" i="1" l="1"/>
  <c r="J7" i="1"/>
  <c r="K15" i="1"/>
  <c r="J15" i="1"/>
  <c r="J13" i="1"/>
  <c r="J11" i="1"/>
  <c r="K11" i="1"/>
  <c r="J9" i="1"/>
  <c r="J5" i="1"/>
  <c r="K8" i="1" l="1"/>
  <c r="J8" i="1"/>
  <c r="K12" i="1"/>
  <c r="J12" i="1"/>
  <c r="K14" i="1"/>
  <c r="K10" i="1"/>
  <c r="K6" i="1"/>
  <c r="J10" i="1"/>
  <c r="J14" i="1"/>
  <c r="K16" i="1" l="1"/>
  <c r="J16" i="1"/>
  <c r="J6" i="1"/>
</calcChain>
</file>

<file path=xl/sharedStrings.xml><?xml version="1.0" encoding="utf-8"?>
<sst xmlns="http://schemas.openxmlformats.org/spreadsheetml/2006/main" count="29" uniqueCount="15">
  <si>
    <t>Печать синт. холст руб.</t>
  </si>
  <si>
    <t xml:space="preserve"> (печать на холсте, профессиональный подрамник)</t>
  </si>
  <si>
    <t>Багет</t>
  </si>
  <si>
    <t>Высота cм.</t>
  </si>
  <si>
    <t>Ширина cм.</t>
  </si>
  <si>
    <t>Подрамник шир. 40мм руб.</t>
  </si>
  <si>
    <t>Натяжка руб.</t>
  </si>
  <si>
    <t>запечатанные поля</t>
  </si>
  <si>
    <t>белые поля</t>
  </si>
  <si>
    <t>Площадь печати м2</t>
  </si>
  <si>
    <t>Поля для загиба</t>
  </si>
  <si>
    <t>Печать нат. холст (гл. мат.) руб.</t>
  </si>
  <si>
    <t>Итого натуральный  холст (гл. мат.) руб.</t>
  </si>
  <si>
    <t>Итого синтетический холст гл. мат.) руб.</t>
  </si>
  <si>
    <t>Прайс на безрамные картины (08.12.2023г.)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</si>
</sst>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" fontId="1" fillId="5" borderId="1" xfId="0" applyNumberFormat="1" applyFont="1" applyFill="1" applyBorder="1" applyAlignment="1" applyProtection="1">
      <alignment horizontal="center"/>
      <protection hidden="1"/>
    </xf>
    <xf numFmtId="1" fontId="1" fillId="8" borderId="1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locked="0"/>
    </xf>
    <xf numFmtId="1" fontId="2" fillId="9" borderId="2" xfId="0" applyNumberFormat="1" applyFont="1" applyFill="1" applyBorder="1" applyAlignment="1" applyProtection="1">
      <alignment horizontal="center"/>
      <protection hidden="1"/>
    </xf>
    <xf numFmtId="0" fontId="2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/>
    <xf numFmtId="0" fontId="1" fillId="6" borderId="1" xfId="0" applyFont="1" applyFill="1" applyBorder="1" applyAlignment="1">
      <alignment horizontal="left"/>
    </xf>
    <xf numFmtId="0" fontId="1" fillId="7" borderId="1" xfId="0" applyFont="1" applyFill="1" applyBorder="1" applyAlignment="1">
      <alignment horizontal="left"/>
    </xf>
    <xf numFmtId="0" fontId="1" fillId="7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1" fontId="1" fillId="7" borderId="1" xfId="0" applyNumberFormat="1" applyFont="1" applyFill="1" applyBorder="1" applyAlignment="1" applyProtection="1">
      <alignment horizontal="center"/>
      <protection hidden="1"/>
    </xf>
    <xf numFmtId="0" fontId="0" fillId="7" borderId="1" xfId="0" applyFill="1" applyBorder="1" applyAlignment="1">
      <alignment horizontal="center"/>
    </xf>
    <xf numFmtId="1" fontId="2" fillId="7" borderId="2" xfId="0" applyNumberFormat="1" applyFont="1" applyFill="1" applyBorder="1" applyAlignment="1" applyProtection="1">
      <alignment horizontal="center"/>
      <protection hidden="1"/>
    </xf>
    <xf numFmtId="49" fontId="3" fillId="0" borderId="0" xfId="0" applyNumberFormat="1" applyFont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791307</xdr:colOff>
      <xdr:row>0</xdr:row>
      <xdr:rowOff>205153</xdr:rowOff>
    </xdr:from>
    <xdr:to>
      <xdr:col>10</xdr:col>
      <xdr:colOff>298651</xdr:colOff>
      <xdr:row>0</xdr:row>
      <xdr:rowOff>630115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1307" y="205153"/>
          <a:ext cx="2394152" cy="4249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zoomScale="130" zoomScaleNormal="130" workbookViewId="0">
      <selection activeCell="O21" sqref="O21"/>
    </sheetView>
  </sheetViews>
  <sheetFormatPr defaultRowHeight="15" x14ac:dyDescent="0.25"/>
  <cols>
    <col min="1" max="1" width="16.7109375" customWidth="1"/>
    <col min="2" max="2" width="6.7109375" customWidth="1"/>
    <col min="3" max="3" width="7.28515625" customWidth="1"/>
    <col min="4" max="4" width="0.140625" customWidth="1"/>
    <col min="5" max="6" width="0.140625" hidden="1" customWidth="1"/>
    <col min="7" max="7" width="10.5703125" hidden="1" customWidth="1"/>
    <col min="8" max="8" width="7.5703125" hidden="1" customWidth="1"/>
    <col min="9" max="9" width="7" hidden="1" customWidth="1"/>
    <col min="10" max="10" width="12.5703125" customWidth="1"/>
    <col min="11" max="11" width="13.42578125" customWidth="1"/>
  </cols>
  <sheetData>
    <row r="1" spans="1:11" ht="65.25" customHeight="1" x14ac:dyDescent="0.2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39.75" customHeight="1" x14ac:dyDescent="0.25">
      <c r="A2" s="17" t="s">
        <v>14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33" customHeight="1" x14ac:dyDescent="0.25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s="8" customFormat="1" ht="54.75" customHeight="1" x14ac:dyDescent="0.25">
      <c r="A4" s="7" t="s">
        <v>10</v>
      </c>
      <c r="B4" s="7" t="s">
        <v>3</v>
      </c>
      <c r="C4" s="7" t="s">
        <v>4</v>
      </c>
      <c r="D4" s="7" t="s">
        <v>9</v>
      </c>
      <c r="E4" s="7" t="s">
        <v>0</v>
      </c>
      <c r="F4" s="7" t="s">
        <v>11</v>
      </c>
      <c r="G4" s="7" t="s">
        <v>5</v>
      </c>
      <c r="H4" s="7" t="s">
        <v>6</v>
      </c>
      <c r="I4" s="7" t="s">
        <v>2</v>
      </c>
      <c r="J4" s="7" t="s">
        <v>13</v>
      </c>
      <c r="K4" s="7" t="s">
        <v>12</v>
      </c>
    </row>
    <row r="5" spans="1:11" s="9" customFormat="1" ht="12.75" x14ac:dyDescent="0.2">
      <c r="A5" s="10" t="s">
        <v>8</v>
      </c>
      <c r="B5" s="1">
        <v>40</v>
      </c>
      <c r="C5" s="1">
        <v>30</v>
      </c>
      <c r="D5" s="2">
        <f>C5*B5/10000</f>
        <v>0.12</v>
      </c>
      <c r="E5" s="3">
        <f>D5*1000</f>
        <v>120</v>
      </c>
      <c r="F5" s="3">
        <f>D5*1400</f>
        <v>168</v>
      </c>
      <c r="G5" s="4">
        <f>((B5+C5)*2/100)*100*1.5</f>
        <v>210</v>
      </c>
      <c r="H5" s="4">
        <f>((B5+C5)*2/100)*100</f>
        <v>140</v>
      </c>
      <c r="I5" s="5">
        <v>0</v>
      </c>
      <c r="J5" s="16">
        <f>H5+G5+E5+I5</f>
        <v>470</v>
      </c>
      <c r="K5" s="16">
        <f>F5+G5+H5+I5</f>
        <v>518</v>
      </c>
    </row>
    <row r="6" spans="1:11" s="9" customFormat="1" ht="12.75" x14ac:dyDescent="0.2">
      <c r="A6" s="10" t="s">
        <v>7</v>
      </c>
      <c r="B6" s="1">
        <v>40</v>
      </c>
      <c r="C6" s="1">
        <v>30</v>
      </c>
      <c r="D6" s="2">
        <f>(B6+7)*(C6+7)/10000</f>
        <v>0.1739</v>
      </c>
      <c r="E6" s="3">
        <f t="shared" ref="E6:E20" si="0">D6*1000</f>
        <v>173.9</v>
      </c>
      <c r="F6" s="3">
        <f>D6*1400</f>
        <v>243.46</v>
      </c>
      <c r="G6" s="4">
        <f>((B6+C6)*2/100)*100*1.5</f>
        <v>210</v>
      </c>
      <c r="H6" s="4">
        <f>((B6+C6)*2/100)*100</f>
        <v>140</v>
      </c>
      <c r="I6" s="5">
        <v>0</v>
      </c>
      <c r="J6" s="6">
        <f>H6+G6+E6+I6</f>
        <v>523.9</v>
      </c>
      <c r="K6" s="6">
        <f>F6+G6+H6+I6</f>
        <v>593.46</v>
      </c>
    </row>
    <row r="7" spans="1:11" s="9" customFormat="1" ht="12.75" x14ac:dyDescent="0.2">
      <c r="A7" s="10" t="s">
        <v>8</v>
      </c>
      <c r="B7" s="1">
        <v>50</v>
      </c>
      <c r="C7" s="1">
        <v>40</v>
      </c>
      <c r="D7" s="2">
        <f t="shared" ref="D7" si="1">C7*B7/10000</f>
        <v>0.2</v>
      </c>
      <c r="E7" s="3">
        <f t="shared" si="0"/>
        <v>200</v>
      </c>
      <c r="F7" s="3">
        <f t="shared" ref="F7:F20" si="2">D7*1400</f>
        <v>280</v>
      </c>
      <c r="G7" s="4">
        <f>((B7+C7)*2/100)*100*1.5</f>
        <v>270</v>
      </c>
      <c r="H7" s="4">
        <f>((B7+C7)*2/100)*100</f>
        <v>180</v>
      </c>
      <c r="I7" s="5">
        <v>0</v>
      </c>
      <c r="J7" s="16">
        <f>H7+G7+E7+I7</f>
        <v>650</v>
      </c>
      <c r="K7" s="16">
        <f>F7+G7+H7+I7</f>
        <v>730</v>
      </c>
    </row>
    <row r="8" spans="1:11" s="9" customFormat="1" ht="12.75" x14ac:dyDescent="0.2">
      <c r="A8" s="10" t="s">
        <v>7</v>
      </c>
      <c r="B8" s="1">
        <v>50</v>
      </c>
      <c r="C8" s="1">
        <v>40</v>
      </c>
      <c r="D8" s="2">
        <f>(B8+7)*(C8+7)/10000</f>
        <v>0.26790000000000003</v>
      </c>
      <c r="E8" s="3">
        <f t="shared" si="0"/>
        <v>267.90000000000003</v>
      </c>
      <c r="F8" s="3">
        <f t="shared" si="2"/>
        <v>375.06000000000006</v>
      </c>
      <c r="G8" s="4">
        <f>((B8+C8)*2/100)*100*1.5</f>
        <v>270</v>
      </c>
      <c r="H8" s="4">
        <f>((B8+C8)*2/100)*100</f>
        <v>180</v>
      </c>
      <c r="I8" s="5">
        <v>0</v>
      </c>
      <c r="J8" s="6">
        <f>H8+G8+E8+I8</f>
        <v>717.90000000000009</v>
      </c>
      <c r="K8" s="6">
        <f>F8+G8+H8+I8</f>
        <v>825.06000000000006</v>
      </c>
    </row>
    <row r="9" spans="1:11" s="9" customFormat="1" ht="12.75" x14ac:dyDescent="0.2">
      <c r="A9" s="10" t="s">
        <v>8</v>
      </c>
      <c r="B9" s="1">
        <v>60</v>
      </c>
      <c r="C9" s="1">
        <v>40</v>
      </c>
      <c r="D9" s="2">
        <f t="shared" ref="D9" si="3">C9*B9/10000</f>
        <v>0.24</v>
      </c>
      <c r="E9" s="3">
        <f t="shared" si="0"/>
        <v>240</v>
      </c>
      <c r="F9" s="3">
        <f t="shared" si="2"/>
        <v>336</v>
      </c>
      <c r="G9" s="4">
        <f>((B9+C9)*2/100)*100*1.5</f>
        <v>300</v>
      </c>
      <c r="H9" s="4">
        <f>((B9+C9)*2/100)*100</f>
        <v>200</v>
      </c>
      <c r="I9" s="5">
        <v>0</v>
      </c>
      <c r="J9" s="16">
        <f>H9+G9+E9+I9</f>
        <v>740</v>
      </c>
      <c r="K9" s="16">
        <f>F9+G9+H9+I9</f>
        <v>836</v>
      </c>
    </row>
    <row r="10" spans="1:11" s="9" customFormat="1" ht="12.75" x14ac:dyDescent="0.2">
      <c r="A10" s="10" t="s">
        <v>7</v>
      </c>
      <c r="B10" s="1">
        <v>60</v>
      </c>
      <c r="C10" s="1">
        <v>40</v>
      </c>
      <c r="D10" s="2">
        <f>(B10+7)*(C10+7)/10000</f>
        <v>0.31490000000000001</v>
      </c>
      <c r="E10" s="3">
        <f t="shared" si="0"/>
        <v>314.90000000000003</v>
      </c>
      <c r="F10" s="3">
        <f t="shared" si="2"/>
        <v>440.86</v>
      </c>
      <c r="G10" s="4">
        <f>((B10+C10)*2/100)*100*1.5</f>
        <v>300</v>
      </c>
      <c r="H10" s="4">
        <f>((B10+C10)*2/100)*100</f>
        <v>200</v>
      </c>
      <c r="I10" s="5">
        <v>0</v>
      </c>
      <c r="J10" s="6">
        <f>H10+G10+E10+I10</f>
        <v>814.90000000000009</v>
      </c>
      <c r="K10" s="6">
        <f>F10+G10+H10+I10</f>
        <v>940.86</v>
      </c>
    </row>
    <row r="11" spans="1:11" s="9" customFormat="1" ht="12.75" x14ac:dyDescent="0.2">
      <c r="A11" s="10" t="s">
        <v>8</v>
      </c>
      <c r="B11" s="1">
        <v>60</v>
      </c>
      <c r="C11" s="1">
        <v>50</v>
      </c>
      <c r="D11" s="2">
        <f t="shared" ref="D11" si="4">C11*B11/10000</f>
        <v>0.3</v>
      </c>
      <c r="E11" s="3">
        <f t="shared" si="0"/>
        <v>300</v>
      </c>
      <c r="F11" s="3">
        <f t="shared" si="2"/>
        <v>420</v>
      </c>
      <c r="G11" s="4">
        <f>((B11+C11)*2/100)*100*1.5</f>
        <v>330.00000000000006</v>
      </c>
      <c r="H11" s="4">
        <f>((B11+C11)*2/100)*100</f>
        <v>220.00000000000003</v>
      </c>
      <c r="I11" s="5">
        <v>0</v>
      </c>
      <c r="J11" s="16">
        <f>H11+G11+E11+I11</f>
        <v>850.00000000000011</v>
      </c>
      <c r="K11" s="16">
        <f>F11+G11+H11+I11</f>
        <v>970</v>
      </c>
    </row>
    <row r="12" spans="1:11" s="9" customFormat="1" ht="12.75" x14ac:dyDescent="0.2">
      <c r="A12" s="10" t="s">
        <v>7</v>
      </c>
      <c r="B12" s="1">
        <v>60</v>
      </c>
      <c r="C12" s="1">
        <v>50</v>
      </c>
      <c r="D12" s="2">
        <f>(B12+7)*(C12+7)/10000</f>
        <v>0.38190000000000002</v>
      </c>
      <c r="E12" s="3">
        <f t="shared" si="0"/>
        <v>381.90000000000003</v>
      </c>
      <c r="F12" s="3">
        <f t="shared" si="2"/>
        <v>534.66</v>
      </c>
      <c r="G12" s="4">
        <f>((B12+C12)*2/100)*100*1.5</f>
        <v>330.00000000000006</v>
      </c>
      <c r="H12" s="4">
        <f>((B12+C12)*2/100)*100</f>
        <v>220.00000000000003</v>
      </c>
      <c r="I12" s="5">
        <v>0</v>
      </c>
      <c r="J12" s="6">
        <f>H12+G12+E12+I12</f>
        <v>931.90000000000009</v>
      </c>
      <c r="K12" s="6">
        <f>F12+G12+H12+I12</f>
        <v>1084.6600000000001</v>
      </c>
    </row>
    <row r="13" spans="1:11" s="9" customFormat="1" ht="12.75" x14ac:dyDescent="0.2">
      <c r="A13" s="10" t="s">
        <v>8</v>
      </c>
      <c r="B13" s="1">
        <v>70</v>
      </c>
      <c r="C13" s="1">
        <v>50</v>
      </c>
      <c r="D13" s="2">
        <f t="shared" ref="D13" si="5">C13*B13/10000</f>
        <v>0.35</v>
      </c>
      <c r="E13" s="3">
        <f t="shared" si="0"/>
        <v>350</v>
      </c>
      <c r="F13" s="3">
        <f t="shared" si="2"/>
        <v>489.99999999999994</v>
      </c>
      <c r="G13" s="4">
        <f>((B13+C13)*2/100)*100*1.5</f>
        <v>360</v>
      </c>
      <c r="H13" s="4">
        <f>((B13+C13)*2/100)*100</f>
        <v>240</v>
      </c>
      <c r="I13" s="5">
        <v>0</v>
      </c>
      <c r="J13" s="16">
        <f>H13+G13+E13+I13</f>
        <v>950</v>
      </c>
      <c r="K13" s="16">
        <f>F13+G13+H13+I13</f>
        <v>1090</v>
      </c>
    </row>
    <row r="14" spans="1:11" s="9" customFormat="1" ht="12.75" x14ac:dyDescent="0.2">
      <c r="A14" s="10" t="s">
        <v>7</v>
      </c>
      <c r="B14" s="1">
        <v>70</v>
      </c>
      <c r="C14" s="1">
        <v>50</v>
      </c>
      <c r="D14" s="2">
        <f>(B14+7)*(C14+7)/10000</f>
        <v>0.43890000000000001</v>
      </c>
      <c r="E14" s="3">
        <f t="shared" si="0"/>
        <v>438.90000000000003</v>
      </c>
      <c r="F14" s="3">
        <f t="shared" si="2"/>
        <v>614.46</v>
      </c>
      <c r="G14" s="4">
        <f>((B14+C14)*2/100)*100*1.5</f>
        <v>360</v>
      </c>
      <c r="H14" s="4">
        <f>((B14+C14)*2/100)*100</f>
        <v>240</v>
      </c>
      <c r="I14" s="5">
        <v>0</v>
      </c>
      <c r="J14" s="6">
        <f>H14+G14+E14+I14</f>
        <v>1038.9000000000001</v>
      </c>
      <c r="K14" s="6">
        <f>F14+G14+H14+I14</f>
        <v>1214.46</v>
      </c>
    </row>
    <row r="15" spans="1:11" s="9" customFormat="1" ht="12.75" x14ac:dyDescent="0.2">
      <c r="A15" s="10" t="s">
        <v>8</v>
      </c>
      <c r="B15" s="1">
        <v>80</v>
      </c>
      <c r="C15" s="1">
        <v>60</v>
      </c>
      <c r="D15" s="2">
        <f t="shared" ref="D15" si="6">C15*B15/10000</f>
        <v>0.48</v>
      </c>
      <c r="E15" s="3">
        <f t="shared" si="0"/>
        <v>480</v>
      </c>
      <c r="F15" s="3">
        <f t="shared" si="2"/>
        <v>672</v>
      </c>
      <c r="G15" s="4">
        <f>((B15+C15)*2/100)*100*1.5</f>
        <v>420</v>
      </c>
      <c r="H15" s="4">
        <f>((B15+C15)*2/100)*100</f>
        <v>280</v>
      </c>
      <c r="I15" s="5">
        <v>0</v>
      </c>
      <c r="J15" s="16">
        <f>H15+G15+E15+I15</f>
        <v>1180</v>
      </c>
      <c r="K15" s="16">
        <f>F15+G15+H15+I15</f>
        <v>1372</v>
      </c>
    </row>
    <row r="16" spans="1:11" s="9" customFormat="1" ht="12.75" x14ac:dyDescent="0.2">
      <c r="A16" s="10" t="s">
        <v>7</v>
      </c>
      <c r="B16" s="1">
        <v>80</v>
      </c>
      <c r="C16" s="1">
        <v>60</v>
      </c>
      <c r="D16" s="2">
        <f>(B16+7)*(C16+7)/10000</f>
        <v>0.58289999999999997</v>
      </c>
      <c r="E16" s="3">
        <f t="shared" si="0"/>
        <v>582.9</v>
      </c>
      <c r="F16" s="3">
        <f t="shared" si="2"/>
        <v>816.06</v>
      </c>
      <c r="G16" s="4">
        <f>((B16+C16)*2/100)*100*1.5</f>
        <v>420</v>
      </c>
      <c r="H16" s="4">
        <f>((B16+C16)*2/100)*100</f>
        <v>280</v>
      </c>
      <c r="I16" s="5">
        <v>0</v>
      </c>
      <c r="J16" s="6">
        <f>H16+G16+E16+I16</f>
        <v>1282.9000000000001</v>
      </c>
      <c r="K16" s="6">
        <f>F16+G16+H16+I16</f>
        <v>1516.06</v>
      </c>
    </row>
    <row r="17" spans="1:11" s="9" customFormat="1" ht="12.75" x14ac:dyDescent="0.2">
      <c r="A17" s="10" t="s">
        <v>8</v>
      </c>
      <c r="B17" s="1">
        <v>100</v>
      </c>
      <c r="C17" s="1">
        <v>80</v>
      </c>
      <c r="D17" s="2">
        <f>B17*C17/10000</f>
        <v>0.8</v>
      </c>
      <c r="E17" s="3">
        <f t="shared" si="0"/>
        <v>800</v>
      </c>
      <c r="F17" s="3">
        <f t="shared" si="2"/>
        <v>1120</v>
      </c>
      <c r="G17" s="4">
        <f>((B17+C17)*2/100)*100*1.5</f>
        <v>540</v>
      </c>
      <c r="H17" s="4">
        <f>((B17+C17)*2/100)*100</f>
        <v>360</v>
      </c>
      <c r="I17" s="5">
        <v>0</v>
      </c>
      <c r="J17" s="16">
        <f>H17+G17+E17+I17</f>
        <v>1700</v>
      </c>
      <c r="K17" s="16">
        <f>F17+G17+H17+I17</f>
        <v>2020</v>
      </c>
    </row>
    <row r="18" spans="1:11" s="9" customFormat="1" ht="12.75" x14ac:dyDescent="0.2">
      <c r="A18" s="10" t="s">
        <v>7</v>
      </c>
      <c r="B18" s="1">
        <v>100</v>
      </c>
      <c r="C18" s="1">
        <v>80</v>
      </c>
      <c r="D18" s="2">
        <f t="shared" ref="D18:D20" si="7">(B18+7)*(C18+7)/10000</f>
        <v>0.93089999999999995</v>
      </c>
      <c r="E18" s="3">
        <f t="shared" si="0"/>
        <v>930.9</v>
      </c>
      <c r="F18" s="3">
        <f t="shared" si="2"/>
        <v>1303.26</v>
      </c>
      <c r="G18" s="4">
        <f>((B18+C18)*2/100)*100*1.5</f>
        <v>540</v>
      </c>
      <c r="H18" s="4">
        <f>((B18+C18)*2/100)*100</f>
        <v>360</v>
      </c>
      <c r="I18" s="5">
        <v>0</v>
      </c>
      <c r="J18" s="6">
        <f>H18+G18+E18+I18</f>
        <v>1830.9</v>
      </c>
      <c r="K18" s="6">
        <f>F18+G18+H18+I18</f>
        <v>2203.2600000000002</v>
      </c>
    </row>
    <row r="19" spans="1:11" x14ac:dyDescent="0.25">
      <c r="A19" s="11" t="s">
        <v>8</v>
      </c>
      <c r="B19" s="13">
        <v>0</v>
      </c>
      <c r="C19" s="13">
        <v>0</v>
      </c>
      <c r="D19" s="12">
        <f>B19*C19/10000</f>
        <v>0</v>
      </c>
      <c r="E19" s="14">
        <f t="shared" si="0"/>
        <v>0</v>
      </c>
      <c r="F19" s="14">
        <f t="shared" si="2"/>
        <v>0</v>
      </c>
      <c r="G19" s="4">
        <f t="shared" ref="G19:G20" si="8">((B19+C19)*2/100)*100*1.5</f>
        <v>0</v>
      </c>
      <c r="H19" s="4">
        <f t="shared" ref="H19:H20" si="9">((B19+C19)*2/100)*100</f>
        <v>0</v>
      </c>
      <c r="I19" s="15">
        <v>0</v>
      </c>
      <c r="J19" s="16">
        <f>H19+G19+E19+I19</f>
        <v>0</v>
      </c>
      <c r="K19" s="16">
        <f>F19+G19+H19+I19</f>
        <v>0</v>
      </c>
    </row>
    <row r="20" spans="1:11" x14ac:dyDescent="0.25">
      <c r="A20" s="11" t="s">
        <v>7</v>
      </c>
      <c r="B20" s="13">
        <v>0</v>
      </c>
      <c r="C20" s="13">
        <v>0</v>
      </c>
      <c r="D20" s="12">
        <f t="shared" si="7"/>
        <v>4.8999999999999998E-3</v>
      </c>
      <c r="E20" s="14">
        <f t="shared" si="0"/>
        <v>4.8999999999999995</v>
      </c>
      <c r="F20" s="14">
        <f t="shared" si="2"/>
        <v>6.8599999999999994</v>
      </c>
      <c r="G20" s="4">
        <f t="shared" si="8"/>
        <v>0</v>
      </c>
      <c r="H20" s="4">
        <f t="shared" si="9"/>
        <v>0</v>
      </c>
      <c r="I20" s="15">
        <v>0</v>
      </c>
      <c r="J20" s="6">
        <f>H20+G20+E20+I20</f>
        <v>4.8999999999999995</v>
      </c>
      <c r="K20" s="6">
        <f>F20+G20+H20+I20</f>
        <v>6.8599999999999994</v>
      </c>
    </row>
  </sheetData>
  <mergeCells count="3">
    <mergeCell ref="A2:K2"/>
    <mergeCell ref="A3:K3"/>
    <mergeCell ref="A1:K1"/>
  </mergeCells>
  <pageMargins left="0.51181102362204722" right="0.51181102362204722" top="0.78740157480314965" bottom="0.78740157480314965" header="0.31496062992125984" footer="0.31496062992125984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</dc:creator>
  <cp:lastModifiedBy>Алексей</cp:lastModifiedBy>
  <cp:lastPrinted>2022-03-13T15:30:28Z</cp:lastPrinted>
  <dcterms:created xsi:type="dcterms:W3CDTF">2019-11-13T17:58:05Z</dcterms:created>
  <dcterms:modified xsi:type="dcterms:W3CDTF">2023-12-07T18:15:45Z</dcterms:modified>
</cp:coreProperties>
</file>